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<sst xmlns="http://schemas.openxmlformats.org/spreadsheetml/2006/main" count="71" uniqueCount="49">
  <si>
    <t>Statistics Trade &amp; Investment 2024</t>
  </si>
  <si>
    <t>💰 Balance 2024 💰</t>
  </si>
  <si>
    <t>Earning &amp; Losses</t>
  </si>
  <si>
    <t>Monthly Profit</t>
  </si>
  <si>
    <t>Monthly Loss</t>
  </si>
  <si>
    <t>Binance</t>
  </si>
  <si>
    <t>Coinbase</t>
  </si>
  <si>
    <t>January</t>
  </si>
  <si>
    <t>February</t>
  </si>
  <si>
    <t>March</t>
  </si>
  <si>
    <t>April</t>
  </si>
  <si>
    <t>May</t>
  </si>
  <si>
    <t>OKX</t>
  </si>
  <si>
    <t>Kraken</t>
  </si>
  <si>
    <t>June</t>
  </si>
  <si>
    <t>July</t>
  </si>
  <si>
    <t>August</t>
  </si>
  <si>
    <t>September</t>
  </si>
  <si>
    <t>Totals Wins</t>
  </si>
  <si>
    <t>Totals Loss</t>
  </si>
  <si>
    <t>October</t>
  </si>
  <si>
    <t>November</t>
  </si>
  <si>
    <t>December</t>
  </si>
  <si>
    <t>Trades Placed 2024</t>
  </si>
  <si>
    <t xml:space="preserve">📒 Post Notes </t>
  </si>
  <si>
    <t>Date Buy</t>
  </si>
  <si>
    <t>Date Sell</t>
  </si>
  <si>
    <t>Trade D.SWING / LONG T.</t>
  </si>
  <si>
    <t>Symbol</t>
  </si>
  <si>
    <t>Capital</t>
  </si>
  <si>
    <t>Bought</t>
  </si>
  <si>
    <t>Sold</t>
  </si>
  <si>
    <t>Amount</t>
  </si>
  <si>
    <t>Profit</t>
  </si>
  <si>
    <t>Win/Loss</t>
  </si>
  <si>
    <t>DAY</t>
  </si>
  <si>
    <t>BTC</t>
  </si>
  <si>
    <t>IDEX</t>
  </si>
  <si>
    <t>SWING</t>
  </si>
  <si>
    <t>SDN</t>
  </si>
  <si>
    <t>CVP</t>
  </si>
  <si>
    <t>ALGO</t>
  </si>
  <si>
    <t>DAR</t>
  </si>
  <si>
    <t>ALCX</t>
  </si>
  <si>
    <t>Long-Term</t>
  </si>
  <si>
    <t>RAD</t>
  </si>
  <si>
    <t>1INCH</t>
  </si>
  <si>
    <t>ORN</t>
  </si>
  <si>
    <t>DOGE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</si>
</sst>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[$$]#,##0.00"/>
    <numFmt numFmtId="165" formatCode="dd/mm/yyyy"/>
    <numFmt numFmtId="166" formatCode="d/m/yyyy"/>
  </numFmts>
  <fonts count="14">
    <font>
      <sz val="10.0"/>
      <color rgb="FF000000"/>
      <name val="Arial"/>
      <scheme val="minor"/>
    </font>
    <font>
      <b/>
      <sz val="30.0"/>
      <color theme="1"/>
      <name val="Arial"/>
    </font>
    <font/>
    <font>
      <b/>
      <sz val="17.0"/>
      <color theme="1"/>
      <name val="Arial"/>
    </font>
    <font>
      <color theme="1"/>
      <name val="Arial"/>
    </font>
    <font>
      <b/>
      <sz val="18.0"/>
      <color theme="1"/>
      <name val="Arial"/>
    </font>
    <font>
      <b/>
      <sz val="17.0"/>
      <color rgb="FFFFFFFF"/>
      <name val="Arial"/>
    </font>
    <font>
      <b/>
      <sz val="12.0"/>
      <color theme="1"/>
      <name val="Arial"/>
    </font>
    <font>
      <sz val="18.0"/>
      <color rgb="FFFFFFFF"/>
      <name val="Arial"/>
    </font>
    <font>
      <b/>
      <sz val="23.0"/>
      <color theme="1"/>
      <name val="Arial"/>
    </font>
    <font>
      <b/>
      <sz val="28.0"/>
      <color theme="1"/>
      <name val="Arial"/>
    </font>
    <font>
      <b/>
      <sz val="18.0"/>
      <color rgb="FFFFFFFF"/>
      <name val="Arial"/>
    </font>
    <font>
      <sz val="12.0"/>
      <color theme="1"/>
      <name val="Arial"/>
    </font>
    <font>
      <sz val="12.0"/>
      <color theme="1"/>
      <name val="Google Sans Mono"/>
    </font>
  </fonts>
  <fills count="23">
    <fill>
      <patternFill patternType="none"/>
    </fill>
    <fill>
      <patternFill patternType="lightGray"/>
    </fill>
    <fill>
      <patternFill patternType="solid">
        <fgColor rgb="FFA4C2F4"/>
        <bgColor rgb="FFA4C2F4"/>
      </patternFill>
    </fill>
    <fill>
      <patternFill patternType="solid">
        <fgColor rgb="FFFFE599"/>
        <bgColor rgb="FFFFE599"/>
      </patternFill>
    </fill>
    <fill>
      <patternFill patternType="solid">
        <fgColor rgb="FFFFFFFF"/>
        <bgColor rgb="FFFFFFFF"/>
      </patternFill>
    </fill>
    <fill>
      <patternFill patternType="solid">
        <fgColor rgb="FF9FC5E8"/>
        <bgColor rgb="FF9FC5E8"/>
      </patternFill>
    </fill>
    <fill>
      <patternFill patternType="solid">
        <fgColor rgb="FF34A853"/>
        <bgColor rgb="FF34A853"/>
      </patternFill>
    </fill>
    <fill>
      <patternFill patternType="solid">
        <fgColor rgb="FFFC0A54"/>
        <bgColor rgb="FFFC0A54"/>
      </patternFill>
    </fill>
    <fill>
      <patternFill patternType="solid">
        <fgColor rgb="FFF0B90B"/>
        <bgColor rgb="FFF0B90B"/>
      </patternFill>
    </fill>
    <fill>
      <patternFill patternType="solid">
        <fgColor rgb="FF0052FE"/>
        <bgColor rgb="FF0052FE"/>
      </patternFill>
    </fill>
    <fill>
      <patternFill patternType="solid">
        <fgColor rgb="FF93C47D"/>
        <bgColor rgb="FF93C47D"/>
      </patternFill>
    </fill>
    <fill>
      <patternFill patternType="solid">
        <fgColor rgb="FFDD7E6B"/>
        <bgColor rgb="FFDD7E6B"/>
      </patternFill>
    </fill>
    <fill>
      <patternFill patternType="solid">
        <fgColor rgb="FF000000"/>
        <bgColor rgb="FF000000"/>
      </patternFill>
    </fill>
    <fill>
      <patternFill patternType="solid">
        <fgColor rgb="FF5841D8"/>
        <bgColor rgb="FF5841D8"/>
      </patternFill>
    </fill>
    <fill>
      <patternFill patternType="solid">
        <fgColor rgb="FFE06666"/>
        <bgColor rgb="FFE06666"/>
      </patternFill>
    </fill>
    <fill>
      <patternFill patternType="solid">
        <fgColor rgb="FFEA4335"/>
        <bgColor rgb="FFEA4335"/>
      </patternFill>
    </fill>
    <fill>
      <patternFill patternType="solid">
        <fgColor rgb="FFEAD1DC"/>
        <bgColor rgb="FFEAD1DC"/>
      </patternFill>
    </fill>
    <fill>
      <patternFill patternType="solid">
        <fgColor rgb="FFB6D7A8"/>
        <bgColor rgb="FFB6D7A8"/>
      </patternFill>
    </fill>
    <fill>
      <patternFill patternType="solid">
        <fgColor rgb="FF8E7CC3"/>
        <bgColor rgb="FF8E7CC3"/>
      </patternFill>
    </fill>
    <fill>
      <patternFill patternType="solid">
        <fgColor rgb="FFB7E1CD"/>
        <bgColor rgb="FFB7E1CD"/>
      </patternFill>
    </fill>
    <fill>
      <patternFill patternType="solid">
        <fgColor rgb="FFA2C4C9"/>
        <bgColor rgb="FFA2C4C9"/>
      </patternFill>
    </fill>
    <fill>
      <patternFill patternType="solid">
        <fgColor rgb="FFC9DAF8"/>
        <bgColor rgb="FFC9DAF8"/>
      </patternFill>
    </fill>
    <fill>
      <patternFill patternType="solid">
        <fgColor rgb="FFF4C7C3"/>
        <bgColor rgb="FFF4C7C3"/>
      </patternFill>
    </fill>
  </fills>
  <borders count="14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right style="thin">
        <color rgb="FF000000"/>
      </right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4" fillId="3" fontId="3" numFmtId="0" xfId="0" applyAlignment="1" applyBorder="1" applyFill="1" applyFont="1">
      <alignment horizontal="center" vertical="center"/>
    </xf>
    <xf borderId="5" fillId="0" fontId="2" numFmtId="0" xfId="0" applyBorder="1" applyFont="1"/>
    <xf borderId="0" fillId="4" fontId="4" numFmtId="164" xfId="0" applyAlignment="1" applyFill="1" applyFont="1" applyNumberFormat="1">
      <alignment vertical="center"/>
    </xf>
    <xf borderId="0" fillId="4" fontId="4" numFmtId="0" xfId="0" applyFont="1"/>
    <xf borderId="6" fillId="4" fontId="4" numFmtId="0" xfId="0" applyBorder="1" applyFont="1"/>
    <xf borderId="7" fillId="0" fontId="2" numFmtId="0" xfId="0" applyBorder="1" applyFont="1"/>
    <xf borderId="0" fillId="0" fontId="4" numFmtId="0" xfId="0" applyAlignment="1" applyFont="1">
      <alignment vertical="bottom"/>
    </xf>
    <xf borderId="8" fillId="0" fontId="2" numFmtId="0" xfId="0" applyBorder="1" applyFont="1"/>
    <xf borderId="9" fillId="0" fontId="2" numFmtId="0" xfId="0" applyBorder="1" applyFont="1"/>
    <xf borderId="0" fillId="0" fontId="4" numFmtId="0" xfId="0" applyAlignment="1" applyFont="1">
      <alignment vertical="center"/>
    </xf>
    <xf borderId="10" fillId="0" fontId="2" numFmtId="0" xfId="0" applyBorder="1" applyFont="1"/>
    <xf borderId="4" fillId="5" fontId="5" numFmtId="164" xfId="0" applyAlignment="1" applyBorder="1" applyFill="1" applyFont="1" applyNumberFormat="1">
      <alignment horizontal="center" readingOrder="0" vertical="center"/>
    </xf>
    <xf borderId="11" fillId="3" fontId="3" numFmtId="0" xfId="0" applyAlignment="1" applyBorder="1" applyFont="1">
      <alignment horizontal="center" vertical="bottom"/>
    </xf>
    <xf borderId="11" fillId="6" fontId="6" numFmtId="0" xfId="0" applyAlignment="1" applyBorder="1" applyFill="1" applyFont="1">
      <alignment horizontal="center" vertical="bottom"/>
    </xf>
    <xf borderId="11" fillId="7" fontId="6" numFmtId="0" xfId="0" applyAlignment="1" applyBorder="1" applyFill="1" applyFont="1">
      <alignment horizontal="center" vertical="bottom"/>
    </xf>
    <xf borderId="4" fillId="8" fontId="3" numFmtId="0" xfId="0" applyAlignment="1" applyBorder="1" applyFill="1" applyFont="1">
      <alignment horizontal="center" vertical="center"/>
    </xf>
    <xf borderId="4" fillId="9" fontId="6" numFmtId="0" xfId="0" applyAlignment="1" applyBorder="1" applyFill="1" applyFont="1">
      <alignment horizontal="center" vertical="center"/>
    </xf>
    <xf borderId="11" fillId="0" fontId="7" numFmtId="0" xfId="0" applyAlignment="1" applyBorder="1" applyFont="1">
      <alignment horizontal="center" vertical="bottom"/>
    </xf>
    <xf borderId="11" fillId="10" fontId="7" numFmtId="164" xfId="0" applyAlignment="1" applyBorder="1" applyFill="1" applyFont="1" applyNumberFormat="1">
      <alignment horizontal="center"/>
    </xf>
    <xf borderId="11" fillId="11" fontId="7" numFmtId="164" xfId="0" applyAlignment="1" applyBorder="1" applyFill="1" applyFont="1" applyNumberFormat="1">
      <alignment horizontal="center"/>
    </xf>
    <xf borderId="11" fillId="10" fontId="7" numFmtId="164" xfId="0" applyAlignment="1" applyBorder="1" applyFont="1" applyNumberFormat="1">
      <alignment horizontal="center" readingOrder="0"/>
    </xf>
    <xf borderId="11" fillId="11" fontId="7" numFmtId="164" xfId="0" applyAlignment="1" applyBorder="1" applyFont="1" applyNumberFormat="1">
      <alignment horizontal="center" readingOrder="0"/>
    </xf>
    <xf borderId="11" fillId="0" fontId="4" numFmtId="0" xfId="0" applyAlignment="1" applyBorder="1" applyFont="1">
      <alignment vertical="bottom"/>
    </xf>
    <xf borderId="0" fillId="4" fontId="4" numFmtId="0" xfId="0" applyAlignment="1" applyFont="1">
      <alignment vertical="center"/>
    </xf>
    <xf borderId="4" fillId="12" fontId="6" numFmtId="0" xfId="0" applyAlignment="1" applyBorder="1" applyFill="1" applyFont="1">
      <alignment horizontal="center" vertical="center"/>
    </xf>
    <xf borderId="4" fillId="13" fontId="6" numFmtId="0" xfId="0" applyAlignment="1" applyBorder="1" applyFill="1" applyFont="1">
      <alignment horizontal="center" vertical="center"/>
    </xf>
    <xf borderId="6" fillId="4" fontId="4" numFmtId="0" xfId="0" applyAlignment="1" applyBorder="1" applyFont="1">
      <alignment vertical="bottom"/>
    </xf>
    <xf borderId="1" fillId="10" fontId="3" numFmtId="0" xfId="0" applyAlignment="1" applyBorder="1" applyFont="1">
      <alignment horizontal="center" vertical="bottom"/>
    </xf>
    <xf borderId="1" fillId="14" fontId="3" numFmtId="0" xfId="0" applyAlignment="1" applyBorder="1" applyFill="1" applyFont="1">
      <alignment horizontal="center" vertical="bottom"/>
    </xf>
    <xf borderId="4" fillId="6" fontId="8" numFmtId="164" xfId="0" applyAlignment="1" applyBorder="1" applyFont="1" applyNumberFormat="1">
      <alignment horizontal="center" vertical="center"/>
    </xf>
    <xf borderId="4" fillId="15" fontId="8" numFmtId="164" xfId="0" applyAlignment="1" applyBorder="1" applyFill="1" applyFont="1" applyNumberFormat="1">
      <alignment horizontal="center" vertical="center"/>
    </xf>
    <xf borderId="12" fillId="0" fontId="2" numFmtId="0" xfId="0" applyBorder="1" applyFont="1"/>
    <xf borderId="6" fillId="0" fontId="2" numFmtId="0" xfId="0" applyBorder="1" applyFont="1"/>
    <xf borderId="6" fillId="0" fontId="4" numFmtId="0" xfId="0" applyAlignment="1" applyBorder="1" applyFont="1">
      <alignment vertical="bottom"/>
    </xf>
    <xf borderId="10" fillId="4" fontId="4" numFmtId="0" xfId="0" applyAlignment="1" applyBorder="1" applyFont="1">
      <alignment vertical="bottom"/>
    </xf>
    <xf borderId="10" fillId="0" fontId="4" numFmtId="0" xfId="0" applyAlignment="1" applyBorder="1" applyFont="1">
      <alignment vertical="bottom"/>
    </xf>
    <xf borderId="9" fillId="0" fontId="4" numFmtId="0" xfId="0" applyAlignment="1" applyBorder="1" applyFont="1">
      <alignment vertical="bottom"/>
    </xf>
    <xf borderId="4" fillId="16" fontId="9" numFmtId="0" xfId="0" applyAlignment="1" applyBorder="1" applyFill="1" applyFont="1">
      <alignment horizontal="center"/>
    </xf>
    <xf borderId="4" fillId="16" fontId="10" numFmtId="165" xfId="0" applyAlignment="1" applyBorder="1" applyFont="1" applyNumberFormat="1">
      <alignment horizontal="center" readingOrder="0" vertical="bottom"/>
    </xf>
    <xf borderId="2" fillId="0" fontId="4" numFmtId="0" xfId="0" applyAlignment="1" applyBorder="1" applyFont="1">
      <alignment horizontal="center"/>
    </xf>
    <xf borderId="1" fillId="0" fontId="4" numFmtId="166" xfId="0" applyAlignment="1" applyBorder="1" applyFont="1" applyNumberFormat="1">
      <alignment vertical="bottom"/>
    </xf>
    <xf borderId="11" fillId="17" fontId="5" numFmtId="0" xfId="0" applyAlignment="1" applyBorder="1" applyFill="1" applyFont="1">
      <alignment horizontal="center" vertical="bottom"/>
    </xf>
    <xf borderId="3" fillId="11" fontId="5" numFmtId="0" xfId="0" applyAlignment="1" applyBorder="1" applyFont="1">
      <alignment horizontal="center" vertical="bottom"/>
    </xf>
    <xf borderId="3" fillId="2" fontId="5" numFmtId="0" xfId="0" applyAlignment="1" applyBorder="1" applyFont="1">
      <alignment horizontal="center" vertical="bottom"/>
    </xf>
    <xf borderId="3" fillId="18" fontId="11" numFmtId="0" xfId="0" applyAlignment="1" applyBorder="1" applyFill="1" applyFont="1">
      <alignment horizontal="center" vertical="bottom"/>
    </xf>
    <xf borderId="3" fillId="19" fontId="5" numFmtId="0" xfId="0" applyAlignment="1" applyBorder="1" applyFill="1" applyFont="1">
      <alignment horizontal="center" vertical="bottom"/>
    </xf>
    <xf borderId="3" fillId="6" fontId="11" numFmtId="0" xfId="0" applyAlignment="1" applyBorder="1" applyFont="1">
      <alignment horizontal="center" vertical="bottom"/>
    </xf>
    <xf borderId="3" fillId="7" fontId="11" numFmtId="0" xfId="0" applyAlignment="1" applyBorder="1" applyFont="1">
      <alignment horizontal="center" vertical="bottom"/>
    </xf>
    <xf borderId="3" fillId="20" fontId="5" numFmtId="0" xfId="0" applyAlignment="1" applyBorder="1" applyFill="1" applyFont="1">
      <alignment horizontal="center" vertical="bottom"/>
    </xf>
    <xf borderId="3" fillId="0" fontId="5" numFmtId="0" xfId="0" applyAlignment="1" applyBorder="1" applyFont="1">
      <alignment horizontal="center" vertical="bottom"/>
    </xf>
    <xf borderId="13" fillId="3" fontId="12" numFmtId="166" xfId="0" applyAlignment="1" applyBorder="1" applyFont="1" applyNumberFormat="1">
      <alignment horizontal="center" readingOrder="0" vertical="bottom"/>
    </xf>
    <xf borderId="9" fillId="21" fontId="7" numFmtId="0" xfId="0" applyAlignment="1" applyBorder="1" applyFill="1" applyFont="1">
      <alignment horizontal="center" vertical="bottom"/>
    </xf>
    <xf borderId="9" fillId="21" fontId="7" numFmtId="0" xfId="0" applyAlignment="1" applyBorder="1" applyFont="1">
      <alignment horizontal="center" readingOrder="0" vertical="bottom"/>
    </xf>
    <xf borderId="9" fillId="21" fontId="7" numFmtId="164" xfId="0" applyAlignment="1" applyBorder="1" applyFont="1" applyNumberFormat="1">
      <alignment horizontal="center" readingOrder="0" vertical="bottom"/>
    </xf>
    <xf borderId="11" fillId="0" fontId="12" numFmtId="164" xfId="0" applyAlignment="1" applyBorder="1" applyFont="1" applyNumberFormat="1">
      <alignment horizontal="center" readingOrder="0" vertical="bottom"/>
    </xf>
    <xf borderId="11" fillId="0" fontId="12" numFmtId="0" xfId="0" applyAlignment="1" applyBorder="1" applyFont="1">
      <alignment horizontal="center" readingOrder="0" vertical="bottom"/>
    </xf>
    <xf borderId="11" fillId="10" fontId="12" numFmtId="164" xfId="0" applyAlignment="1" applyBorder="1" applyFont="1" applyNumberFormat="1">
      <alignment horizontal="center" vertical="bottom"/>
    </xf>
    <xf borderId="11" fillId="4" fontId="13" numFmtId="0" xfId="0" applyAlignment="1" applyBorder="1" applyFont="1">
      <alignment horizontal="center" vertical="bottom"/>
    </xf>
    <xf borderId="13" fillId="3" fontId="12" numFmtId="166" xfId="0" applyAlignment="1" applyBorder="1" applyFont="1" applyNumberFormat="1">
      <alignment horizontal="center" vertical="bottom"/>
    </xf>
    <xf borderId="9" fillId="3" fontId="12" numFmtId="166" xfId="0" applyAlignment="1" applyBorder="1" applyFont="1" applyNumberFormat="1">
      <alignment horizontal="center" vertical="bottom"/>
    </xf>
    <xf borderId="11" fillId="0" fontId="12" numFmtId="164" xfId="0" applyAlignment="1" applyBorder="1" applyFont="1" applyNumberFormat="1">
      <alignment horizontal="center" vertical="bottom"/>
    </xf>
    <xf borderId="11" fillId="0" fontId="12" numFmtId="0" xfId="0" applyAlignment="1" applyBorder="1" applyFont="1">
      <alignment horizontal="center" vertical="bottom"/>
    </xf>
    <xf borderId="9" fillId="21" fontId="7" numFmtId="166" xfId="0" applyAlignment="1" applyBorder="1" applyFont="1" applyNumberFormat="1">
      <alignment horizontal="center" vertical="bottom"/>
    </xf>
    <xf borderId="11" fillId="4" fontId="13" numFmtId="166" xfId="0" applyAlignment="1" applyBorder="1" applyFont="1" applyNumberFormat="1">
      <alignment horizontal="center" vertical="bottom"/>
    </xf>
    <xf borderId="9" fillId="21" fontId="7" numFmtId="164" xfId="0" applyAlignment="1" applyBorder="1" applyFont="1" applyNumberFormat="1">
      <alignment horizontal="center" vertical="bottom"/>
    </xf>
    <xf borderId="11" fillId="22" fontId="12" numFmtId="164" xfId="0" applyAlignment="1" applyBorder="1" applyFill="1" applyFont="1" applyNumberFormat="1">
      <alignment horizontal="center" vertical="bottom"/>
    </xf>
    <xf borderId="11" fillId="21" fontId="7" numFmtId="166" xfId="0" applyAlignment="1" applyBorder="1" applyFont="1" applyNumberFormat="1">
      <alignment horizontal="center" vertical="bottom"/>
    </xf>
    <xf borderId="11" fillId="21" fontId="7" numFmtId="164" xfId="0" applyAlignment="1" applyBorder="1" applyFont="1" applyNumberFormat="1">
      <alignment horizontal="center" readingOrder="0" vertical="bottom"/>
    </xf>
    <xf borderId="1" fillId="0" fontId="4" numFmtId="0" xfId="0" applyAlignment="1" applyBorder="1" applyFont="1">
      <alignment readingOrder="0" vertical="bottom"/>
    </xf>
    <xf borderId="0" fillId="4" fontId="12" numFmtId="166" xfId="0" applyAlignment="1" applyFont="1" applyNumberFormat="1">
      <alignment horizontal="center" vertical="bottom"/>
    </xf>
    <xf borderId="11" fillId="21" fontId="7" numFmtId="0" xfId="0" applyAlignment="1" applyBorder="1" applyFont="1">
      <alignment horizontal="center"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6.13"/>
    <col customWidth="1" min="2" max="2" width="20.0"/>
    <col customWidth="1" min="3" max="3" width="36.88"/>
    <col customWidth="1" min="4" max="4" width="19.25"/>
    <col customWidth="1" min="6" max="6" width="16.63"/>
    <col customWidth="1" min="8" max="8" width="16.5"/>
    <col customWidth="1" min="10" max="10" width="13.63"/>
    <col customWidth="1" min="11" max="11" width="12.13"/>
  </cols>
  <sheetData>
    <row r="1">
      <c r="A1" s="1" t="s">
        <v>0</v>
      </c>
      <c r="B1" s="2"/>
      <c r="C1" s="2"/>
      <c r="D1" s="2"/>
      <c r="E1" s="2"/>
      <c r="F1" s="3"/>
      <c r="G1" s="4" t="s">
        <v>1</v>
      </c>
      <c r="H1" s="5"/>
      <c r="I1" s="6"/>
      <c r="J1" s="6"/>
      <c r="K1" s="7"/>
      <c r="L1" s="8"/>
    </row>
    <row r="2">
      <c r="A2" s="4" t="s">
        <v>2</v>
      </c>
      <c r="B2" s="9"/>
      <c r="C2" s="9"/>
      <c r="D2" s="5"/>
      <c r="E2" s="10"/>
      <c r="F2" s="10"/>
      <c r="G2" s="11"/>
      <c r="H2" s="12"/>
      <c r="I2" s="13"/>
      <c r="J2" s="13"/>
      <c r="K2" s="7"/>
      <c r="L2" s="8"/>
    </row>
    <row r="3">
      <c r="A3" s="11"/>
      <c r="B3" s="14"/>
      <c r="C3" s="14"/>
      <c r="D3" s="12"/>
      <c r="E3" s="10"/>
      <c r="F3" s="10"/>
      <c r="G3" s="15">
        <v>5000.0</v>
      </c>
      <c r="H3" s="5"/>
      <c r="I3" s="13"/>
      <c r="J3" s="13"/>
      <c r="K3" s="7"/>
      <c r="L3" s="8"/>
    </row>
    <row r="4">
      <c r="A4" s="16">
        <v>2024.0</v>
      </c>
      <c r="B4" s="17" t="s">
        <v>3</v>
      </c>
      <c r="C4" s="16">
        <v>2024.0</v>
      </c>
      <c r="D4" s="18" t="s">
        <v>4</v>
      </c>
      <c r="E4" s="19" t="s">
        <v>5</v>
      </c>
      <c r="F4" s="5"/>
      <c r="G4" s="11"/>
      <c r="H4" s="12"/>
      <c r="I4" s="20" t="s">
        <v>6</v>
      </c>
      <c r="J4" s="5"/>
      <c r="K4" s="7"/>
      <c r="L4" s="8"/>
    </row>
    <row r="5">
      <c r="A5" s="21" t="s">
        <v>7</v>
      </c>
      <c r="B5" s="22">
        <f>SUM(I22,I23,I24,I25,I26,I27,I28,I29)</f>
        <v>83724.83988</v>
      </c>
      <c r="C5" s="21" t="s">
        <v>7</v>
      </c>
      <c r="D5" s="23">
        <f>SUM(I30,I31)</f>
        <v>-304.304</v>
      </c>
      <c r="E5" s="11"/>
      <c r="F5" s="12"/>
      <c r="G5" s="13"/>
      <c r="I5" s="11"/>
      <c r="J5" s="12"/>
      <c r="K5" s="7"/>
      <c r="L5" s="8"/>
    </row>
    <row r="6">
      <c r="A6" s="21" t="s">
        <v>8</v>
      </c>
      <c r="B6" s="24">
        <v>500.0</v>
      </c>
      <c r="C6" s="21" t="s">
        <v>8</v>
      </c>
      <c r="D6" s="25">
        <v>300.0</v>
      </c>
      <c r="E6" s="15">
        <v>2000.0</v>
      </c>
      <c r="F6" s="5"/>
      <c r="G6" s="6"/>
      <c r="H6" s="6"/>
      <c r="I6" s="15">
        <v>1000.0</v>
      </c>
      <c r="J6" s="5"/>
      <c r="K6" s="7"/>
      <c r="L6" s="8"/>
    </row>
    <row r="7">
      <c r="A7" s="21" t="s">
        <v>9</v>
      </c>
      <c r="B7" s="24">
        <v>100.0</v>
      </c>
      <c r="C7" s="21" t="s">
        <v>9</v>
      </c>
      <c r="D7" s="25">
        <v>0.0</v>
      </c>
      <c r="E7" s="11"/>
      <c r="F7" s="12"/>
      <c r="G7" s="6"/>
      <c r="H7" s="6"/>
      <c r="I7" s="11"/>
      <c r="J7" s="12"/>
      <c r="K7" s="7"/>
      <c r="L7" s="8"/>
    </row>
    <row r="8">
      <c r="A8" s="21" t="s">
        <v>10</v>
      </c>
      <c r="B8" s="24">
        <v>10.0</v>
      </c>
      <c r="C8" s="21" t="s">
        <v>10</v>
      </c>
      <c r="D8" s="25">
        <v>100.0</v>
      </c>
      <c r="E8" s="26"/>
      <c r="F8" s="26"/>
      <c r="G8" s="27"/>
      <c r="H8" s="27"/>
      <c r="I8" s="27"/>
      <c r="J8" s="27"/>
      <c r="K8" s="7"/>
      <c r="L8" s="8"/>
    </row>
    <row r="9">
      <c r="A9" s="21" t="s">
        <v>11</v>
      </c>
      <c r="B9" s="24">
        <v>1.0</v>
      </c>
      <c r="C9" s="21" t="s">
        <v>11</v>
      </c>
      <c r="D9" s="25">
        <v>241.0</v>
      </c>
      <c r="E9" s="28" t="s">
        <v>12</v>
      </c>
      <c r="F9" s="5"/>
      <c r="G9" s="27"/>
      <c r="H9" s="27"/>
      <c r="I9" s="29" t="s">
        <v>13</v>
      </c>
      <c r="J9" s="5"/>
      <c r="K9" s="7"/>
      <c r="L9" s="8"/>
    </row>
    <row r="10">
      <c r="A10" s="21" t="s">
        <v>14</v>
      </c>
      <c r="B10" s="24">
        <v>1154.0</v>
      </c>
      <c r="C10" s="21" t="s">
        <v>14</v>
      </c>
      <c r="D10" s="25">
        <v>1541.0</v>
      </c>
      <c r="E10" s="11"/>
      <c r="F10" s="12"/>
      <c r="G10" s="27"/>
      <c r="H10" s="27"/>
      <c r="I10" s="11"/>
      <c r="J10" s="12"/>
      <c r="K10" s="7"/>
      <c r="L10" s="8"/>
    </row>
    <row r="11">
      <c r="A11" s="21" t="s">
        <v>15</v>
      </c>
      <c r="B11" s="24">
        <v>54.0</v>
      </c>
      <c r="C11" s="21" t="s">
        <v>15</v>
      </c>
      <c r="D11" s="25">
        <v>10.0</v>
      </c>
      <c r="E11" s="15">
        <v>1000.0</v>
      </c>
      <c r="F11" s="5"/>
      <c r="G11" s="13"/>
      <c r="H11" s="13"/>
      <c r="I11" s="15">
        <v>1000.0</v>
      </c>
      <c r="J11" s="5"/>
      <c r="K11" s="7"/>
      <c r="L11" s="30"/>
    </row>
    <row r="12">
      <c r="A12" s="21" t="s">
        <v>16</v>
      </c>
      <c r="B12" s="24">
        <v>1545.0</v>
      </c>
      <c r="C12" s="21" t="s">
        <v>16</v>
      </c>
      <c r="D12" s="25">
        <v>241.0</v>
      </c>
      <c r="E12" s="11"/>
      <c r="F12" s="12"/>
      <c r="G12" s="13"/>
      <c r="H12" s="13"/>
      <c r="I12" s="11"/>
      <c r="J12" s="12"/>
      <c r="K12" s="7"/>
      <c r="L12" s="30"/>
    </row>
    <row r="13">
      <c r="A13" s="21" t="s">
        <v>17</v>
      </c>
      <c r="B13" s="24">
        <v>1545.0</v>
      </c>
      <c r="C13" s="21" t="s">
        <v>17</v>
      </c>
      <c r="D13" s="25">
        <v>241.0</v>
      </c>
      <c r="E13" s="10"/>
      <c r="F13" s="31" t="s">
        <v>18</v>
      </c>
      <c r="G13" s="3"/>
      <c r="H13" s="32" t="s">
        <v>19</v>
      </c>
      <c r="I13" s="3"/>
      <c r="J13" s="10"/>
      <c r="K13" s="7"/>
      <c r="L13" s="30"/>
    </row>
    <row r="14">
      <c r="A14" s="21" t="s">
        <v>20</v>
      </c>
      <c r="B14" s="24">
        <v>100.0</v>
      </c>
      <c r="C14" s="21" t="s">
        <v>20</v>
      </c>
      <c r="D14" s="25">
        <v>241.0</v>
      </c>
      <c r="E14" s="10"/>
      <c r="F14" s="33">
        <f>SUM(B5:B16)</f>
        <v>90432.83988</v>
      </c>
      <c r="G14" s="5"/>
      <c r="H14" s="34">
        <f>SUM(D5:D16)</f>
        <v>3092.696</v>
      </c>
      <c r="I14" s="5"/>
      <c r="J14" s="10"/>
      <c r="K14" s="7"/>
      <c r="L14" s="30"/>
    </row>
    <row r="15">
      <c r="A15" s="21" t="s">
        <v>21</v>
      </c>
      <c r="B15" s="24">
        <v>154.0</v>
      </c>
      <c r="C15" s="21" t="s">
        <v>21</v>
      </c>
      <c r="D15" s="25">
        <v>241.0</v>
      </c>
      <c r="E15" s="10"/>
      <c r="F15" s="35"/>
      <c r="G15" s="36"/>
      <c r="H15" s="35"/>
      <c r="I15" s="36"/>
      <c r="J15" s="7"/>
      <c r="K15" s="10"/>
      <c r="L15" s="37"/>
    </row>
    <row r="16">
      <c r="A16" s="21" t="s">
        <v>22</v>
      </c>
      <c r="B16" s="24">
        <v>1545.0</v>
      </c>
      <c r="C16" s="21" t="s">
        <v>22</v>
      </c>
      <c r="D16" s="25">
        <v>241.0</v>
      </c>
      <c r="E16" s="10"/>
      <c r="F16" s="11"/>
      <c r="G16" s="12"/>
      <c r="H16" s="11"/>
      <c r="I16" s="12"/>
      <c r="J16" s="38"/>
      <c r="K16" s="39"/>
      <c r="L16" s="40"/>
    </row>
    <row r="17">
      <c r="A17" s="41" t="s">
        <v>23</v>
      </c>
      <c r="B17" s="9"/>
      <c r="C17" s="9"/>
      <c r="D17" s="9"/>
      <c r="E17" s="9"/>
      <c r="F17" s="9"/>
      <c r="G17" s="9"/>
      <c r="H17" s="9"/>
      <c r="I17" s="9"/>
      <c r="J17" s="5"/>
      <c r="K17" s="10"/>
      <c r="L17" s="10"/>
    </row>
    <row r="18">
      <c r="A18" s="11"/>
      <c r="B18" s="14"/>
      <c r="C18" s="14"/>
      <c r="D18" s="14"/>
      <c r="E18" s="14"/>
      <c r="F18" s="14"/>
      <c r="G18" s="14"/>
      <c r="H18" s="14"/>
      <c r="I18" s="14"/>
      <c r="J18" s="12"/>
      <c r="K18" s="10"/>
      <c r="L18" s="10"/>
    </row>
    <row r="19">
      <c r="A19" s="42">
        <v>45292.0</v>
      </c>
      <c r="B19" s="9"/>
      <c r="C19" s="9"/>
      <c r="D19" s="9"/>
      <c r="E19" s="9"/>
      <c r="F19" s="9"/>
      <c r="G19" s="9"/>
      <c r="H19" s="9"/>
      <c r="I19" s="9"/>
      <c r="J19" s="5"/>
      <c r="K19" s="43" t="s">
        <v>24</v>
      </c>
      <c r="L19" s="3"/>
    </row>
    <row r="20">
      <c r="A20" s="11"/>
      <c r="B20" s="14"/>
      <c r="C20" s="14"/>
      <c r="D20" s="14"/>
      <c r="E20" s="14"/>
      <c r="F20" s="14"/>
      <c r="G20" s="14"/>
      <c r="H20" s="14"/>
      <c r="I20" s="14"/>
      <c r="J20" s="12"/>
      <c r="K20" s="44"/>
      <c r="L20" s="2"/>
      <c r="M20" s="2"/>
      <c r="N20" s="3"/>
    </row>
    <row r="21">
      <c r="A21" s="45" t="s">
        <v>25</v>
      </c>
      <c r="B21" s="46" t="s">
        <v>26</v>
      </c>
      <c r="C21" s="47" t="s">
        <v>27</v>
      </c>
      <c r="D21" s="48" t="s">
        <v>28</v>
      </c>
      <c r="E21" s="49" t="s">
        <v>29</v>
      </c>
      <c r="F21" s="50" t="s">
        <v>30</v>
      </c>
      <c r="G21" s="51" t="s">
        <v>31</v>
      </c>
      <c r="H21" s="52" t="s">
        <v>32</v>
      </c>
      <c r="I21" s="50" t="s">
        <v>33</v>
      </c>
      <c r="J21" s="53" t="s">
        <v>34</v>
      </c>
      <c r="K21" s="44"/>
      <c r="L21" s="2"/>
      <c r="M21" s="2"/>
      <c r="N21" s="3"/>
    </row>
    <row r="22">
      <c r="A22" s="54">
        <v>45292.0</v>
      </c>
      <c r="B22" s="54">
        <v>45292.0</v>
      </c>
      <c r="C22" s="55" t="s">
        <v>35</v>
      </c>
      <c r="D22" s="56" t="s">
        <v>36</v>
      </c>
      <c r="E22" s="57">
        <v>15000.0</v>
      </c>
      <c r="F22" s="58">
        <v>15000.0</v>
      </c>
      <c r="G22" s="58">
        <v>16000.0</v>
      </c>
      <c r="H22" s="59">
        <v>1.0</v>
      </c>
      <c r="I22" s="60">
        <f t="shared" ref="I22:I24" si="1">if(H22=0,"",(G22-F22)*H22)</f>
        <v>1000</v>
      </c>
      <c r="J22" s="61" t="str">
        <f t="shared" ref="J22:J31" si="2">if(H22=0,"",IF(I22&gt;0,"W","L"))</f>
        <v>W</v>
      </c>
      <c r="K22" s="44"/>
      <c r="L22" s="2"/>
      <c r="M22" s="2"/>
      <c r="N22" s="3"/>
    </row>
    <row r="23">
      <c r="A23" s="62">
        <v>45292.0</v>
      </c>
      <c r="B23" s="63">
        <v>45225.0</v>
      </c>
      <c r="C23" s="55" t="s">
        <v>35</v>
      </c>
      <c r="D23" s="55" t="s">
        <v>37</v>
      </c>
      <c r="E23" s="57">
        <v>1000.0</v>
      </c>
      <c r="F23" s="64">
        <v>0.06089</v>
      </c>
      <c r="G23" s="64">
        <v>0.06246</v>
      </c>
      <c r="H23" s="65">
        <v>29544.0</v>
      </c>
      <c r="I23" s="60">
        <f t="shared" si="1"/>
        <v>46.38408</v>
      </c>
      <c r="J23" s="61" t="str">
        <f t="shared" si="2"/>
        <v>W</v>
      </c>
      <c r="K23" s="44"/>
      <c r="L23" s="2"/>
      <c r="M23" s="2"/>
      <c r="N23" s="3"/>
    </row>
    <row r="24">
      <c r="A24" s="62">
        <v>45292.0</v>
      </c>
      <c r="B24" s="63">
        <v>45294.0</v>
      </c>
      <c r="C24" s="66" t="s">
        <v>38</v>
      </c>
      <c r="D24" s="66" t="s">
        <v>39</v>
      </c>
      <c r="E24" s="57">
        <v>500.0</v>
      </c>
      <c r="F24" s="64">
        <v>0.43</v>
      </c>
      <c r="G24" s="64">
        <v>0.479</v>
      </c>
      <c r="H24" s="59">
        <v>500.0</v>
      </c>
      <c r="I24" s="60">
        <f t="shared" si="1"/>
        <v>24.5</v>
      </c>
      <c r="J24" s="67" t="str">
        <f t="shared" si="2"/>
        <v>W</v>
      </c>
      <c r="K24" s="44"/>
      <c r="L24" s="2"/>
      <c r="M24" s="2"/>
      <c r="N24" s="3"/>
    </row>
    <row r="25">
      <c r="A25" s="62">
        <v>45292.0</v>
      </c>
      <c r="B25" s="63">
        <v>45296.0</v>
      </c>
      <c r="C25" s="66" t="s">
        <v>38</v>
      </c>
      <c r="D25" s="66" t="s">
        <v>40</v>
      </c>
      <c r="E25" s="57">
        <v>500.0</v>
      </c>
      <c r="F25" s="64">
        <v>0.3495</v>
      </c>
      <c r="G25" s="64">
        <v>0.3845</v>
      </c>
      <c r="H25" s="59">
        <v>1215.0</v>
      </c>
      <c r="I25" s="60">
        <v>104.0</v>
      </c>
      <c r="J25" s="67" t="str">
        <f t="shared" si="2"/>
        <v>W</v>
      </c>
      <c r="K25" s="44"/>
      <c r="L25" s="2"/>
      <c r="M25" s="2"/>
      <c r="N25" s="3"/>
    </row>
    <row r="26">
      <c r="A26" s="62">
        <v>45292.0</v>
      </c>
      <c r="B26" s="63">
        <v>45299.0</v>
      </c>
      <c r="C26" s="66" t="s">
        <v>38</v>
      </c>
      <c r="D26" s="66" t="s">
        <v>41</v>
      </c>
      <c r="E26" s="57">
        <v>1000.0</v>
      </c>
      <c r="F26" s="64">
        <v>0.17</v>
      </c>
      <c r="G26" s="64">
        <v>0.1998</v>
      </c>
      <c r="H26" s="59">
        <v>221.0</v>
      </c>
      <c r="I26" s="60">
        <f t="shared" ref="I26:I31" si="3">if(H26=0,"",(G26-F26)*H26)</f>
        <v>6.5858</v>
      </c>
      <c r="J26" s="67" t="str">
        <f t="shared" si="2"/>
        <v>W</v>
      </c>
      <c r="K26" s="44"/>
      <c r="L26" s="2"/>
      <c r="M26" s="2"/>
      <c r="N26" s="3"/>
    </row>
    <row r="27">
      <c r="A27" s="62">
        <v>45294.0</v>
      </c>
      <c r="B27" s="63">
        <v>45299.0</v>
      </c>
      <c r="C27" s="66" t="s">
        <v>38</v>
      </c>
      <c r="D27" s="66" t="s">
        <v>42</v>
      </c>
      <c r="E27" s="57">
        <v>1000.0</v>
      </c>
      <c r="F27" s="64">
        <v>0.116</v>
      </c>
      <c r="G27" s="58">
        <v>1.0</v>
      </c>
      <c r="H27" s="59">
        <v>2555.0</v>
      </c>
      <c r="I27" s="60">
        <f t="shared" si="3"/>
        <v>2258.62</v>
      </c>
      <c r="J27" s="67" t="str">
        <f t="shared" si="2"/>
        <v>W</v>
      </c>
      <c r="K27" s="44"/>
      <c r="L27" s="2"/>
      <c r="M27" s="2"/>
      <c r="N27" s="3"/>
    </row>
    <row r="28">
      <c r="A28" s="62">
        <v>45301.0</v>
      </c>
      <c r="B28" s="62">
        <v>45301.0</v>
      </c>
      <c r="C28" s="66" t="s">
        <v>35</v>
      </c>
      <c r="D28" s="66" t="s">
        <v>43</v>
      </c>
      <c r="E28" s="68">
        <v>1000.0</v>
      </c>
      <c r="F28" s="64">
        <v>27.45</v>
      </c>
      <c r="G28" s="64">
        <v>31.0</v>
      </c>
      <c r="H28" s="59">
        <v>21545.0</v>
      </c>
      <c r="I28" s="60">
        <f t="shared" si="3"/>
        <v>76484.75</v>
      </c>
      <c r="J28" s="67" t="str">
        <f t="shared" si="2"/>
        <v>W</v>
      </c>
      <c r="K28" s="44"/>
      <c r="L28" s="2"/>
      <c r="M28" s="2"/>
      <c r="N28" s="3"/>
    </row>
    <row r="29">
      <c r="A29" s="54">
        <v>45292.0</v>
      </c>
      <c r="B29" s="54">
        <v>45540.0</v>
      </c>
      <c r="C29" s="66" t="s">
        <v>44</v>
      </c>
      <c r="D29" s="66" t="s">
        <v>45</v>
      </c>
      <c r="E29" s="57">
        <v>1000.0</v>
      </c>
      <c r="F29" s="58">
        <v>1.0</v>
      </c>
      <c r="G29" s="58">
        <v>4.8</v>
      </c>
      <c r="H29" s="59">
        <v>1000.0</v>
      </c>
      <c r="I29" s="60">
        <f t="shared" si="3"/>
        <v>3800</v>
      </c>
      <c r="J29" s="67" t="str">
        <f t="shared" si="2"/>
        <v>W</v>
      </c>
      <c r="K29" s="44"/>
      <c r="L29" s="2"/>
      <c r="M29" s="2"/>
      <c r="N29" s="3"/>
    </row>
    <row r="30">
      <c r="A30" s="62">
        <v>45286.0</v>
      </c>
      <c r="B30" s="62">
        <v>45305.0</v>
      </c>
      <c r="C30" s="66" t="s">
        <v>38</v>
      </c>
      <c r="D30" s="66" t="s">
        <v>46</v>
      </c>
      <c r="E30" s="57">
        <v>500.0</v>
      </c>
      <c r="F30" s="64">
        <v>0.453</v>
      </c>
      <c r="G30" s="58">
        <v>0.44</v>
      </c>
      <c r="H30" s="59">
        <v>221.0</v>
      </c>
      <c r="I30" s="69">
        <f t="shared" si="3"/>
        <v>-2.873</v>
      </c>
      <c r="J30" s="67" t="str">
        <f t="shared" si="2"/>
        <v>L</v>
      </c>
      <c r="K30" s="44"/>
      <c r="L30" s="2"/>
      <c r="M30" s="2"/>
      <c r="N30" s="3"/>
    </row>
    <row r="31">
      <c r="A31" s="62">
        <v>45286.0</v>
      </c>
      <c r="B31" s="62">
        <v>45306.0</v>
      </c>
      <c r="C31" s="70" t="s">
        <v>38</v>
      </c>
      <c r="D31" s="70" t="s">
        <v>47</v>
      </c>
      <c r="E31" s="71">
        <v>500.0</v>
      </c>
      <c r="F31" s="64">
        <v>0.9295</v>
      </c>
      <c r="G31" s="64">
        <v>0.91</v>
      </c>
      <c r="H31" s="59">
        <v>15458.0</v>
      </c>
      <c r="I31" s="69">
        <f t="shared" si="3"/>
        <v>-301.431</v>
      </c>
      <c r="J31" s="67" t="str">
        <f t="shared" si="2"/>
        <v>L</v>
      </c>
      <c r="K31" s="72"/>
      <c r="L31" s="2"/>
      <c r="M31" s="2"/>
      <c r="N31" s="3"/>
    </row>
    <row r="32">
      <c r="A32" s="42">
        <v>45292.0</v>
      </c>
      <c r="B32" s="9"/>
      <c r="C32" s="9"/>
      <c r="D32" s="9"/>
      <c r="E32" s="9"/>
      <c r="F32" s="9"/>
      <c r="G32" s="9"/>
      <c r="H32" s="9"/>
      <c r="I32" s="9"/>
      <c r="J32" s="5"/>
      <c r="K32" s="73"/>
      <c r="L32" s="73"/>
    </row>
    <row r="33">
      <c r="A33" s="11"/>
      <c r="B33" s="14"/>
      <c r="C33" s="14"/>
      <c r="D33" s="14"/>
      <c r="E33" s="14"/>
      <c r="F33" s="14"/>
      <c r="G33" s="14"/>
      <c r="H33" s="14"/>
      <c r="I33" s="14"/>
      <c r="J33" s="12"/>
      <c r="K33" s="73"/>
      <c r="L33" s="73"/>
    </row>
    <row r="34">
      <c r="A34" s="62">
        <v>45286.0</v>
      </c>
      <c r="B34" s="62">
        <v>45306.0</v>
      </c>
      <c r="C34" s="70" t="s">
        <v>38</v>
      </c>
      <c r="D34" s="74" t="s">
        <v>48</v>
      </c>
      <c r="E34" s="71">
        <v>500.0</v>
      </c>
      <c r="F34" s="58">
        <v>0.001</v>
      </c>
      <c r="G34" s="58">
        <v>0.01</v>
      </c>
      <c r="H34" s="59">
        <v>15458.0</v>
      </c>
      <c r="I34" s="60">
        <f>if(H34=0,"",(G34-F34)*H34)</f>
        <v>139.122</v>
      </c>
      <c r="J34" s="67" t="str">
        <f>if(H34=0,"",IF(I34&gt;0,"W","L"))</f>
        <v>W</v>
      </c>
      <c r="K34" s="73"/>
      <c r="L34" s="73"/>
    </row>
    <row r="35">
      <c r="A35" s="42">
        <v>45323.0</v>
      </c>
      <c r="B35" s="9"/>
      <c r="C35" s="9"/>
      <c r="D35" s="9"/>
      <c r="E35" s="9"/>
      <c r="F35" s="9"/>
      <c r="G35" s="9"/>
      <c r="H35" s="9"/>
      <c r="I35" s="9"/>
      <c r="J35" s="5"/>
      <c r="K35" s="73"/>
      <c r="L35" s="73"/>
    </row>
    <row r="36">
      <c r="A36" s="11"/>
      <c r="B36" s="14"/>
      <c r="C36" s="14"/>
      <c r="D36" s="14"/>
      <c r="E36" s="14"/>
      <c r="F36" s="14"/>
      <c r="G36" s="14"/>
      <c r="H36" s="14"/>
      <c r="I36" s="14"/>
      <c r="J36" s="12"/>
      <c r="K36" s="73"/>
      <c r="L36" s="73"/>
    </row>
    <row r="37">
      <c r="A37" s="54">
        <v>45323.0</v>
      </c>
      <c r="B37" s="54">
        <v>45337.0</v>
      </c>
      <c r="C37" s="70" t="s">
        <v>38</v>
      </c>
      <c r="D37" s="74" t="s">
        <v>48</v>
      </c>
      <c r="E37" s="71">
        <v>500.0</v>
      </c>
      <c r="F37" s="58">
        <v>0.001</v>
      </c>
      <c r="G37" s="58">
        <v>0.01</v>
      </c>
      <c r="H37" s="59">
        <v>15458.0</v>
      </c>
      <c r="I37" s="60">
        <f>if(H37=0,"",(G37-F37)*H37)</f>
        <v>139.122</v>
      </c>
      <c r="J37" s="67" t="str">
        <f>if(H37=0,"",IF(I37&gt;0,"W","L"))</f>
        <v>W</v>
      </c>
      <c r="K37" s="73"/>
      <c r="L37" s="73"/>
    </row>
    <row r="38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</row>
    <row r="39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</row>
    <row r="40">
      <c r="A40" s="73"/>
      <c r="B40" s="73"/>
      <c r="C40" s="73"/>
      <c r="D40" s="73"/>
      <c r="E40" s="73"/>
      <c r="F40" s="73"/>
      <c r="G40" s="73"/>
      <c r="H40" s="73"/>
      <c r="I40" s="73"/>
      <c r="J40" s="73"/>
      <c r="K40" s="73"/>
      <c r="L40" s="73"/>
    </row>
    <row r="41">
      <c r="A41" s="73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</row>
    <row r="42">
      <c r="A42" s="73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</row>
    <row r="43">
      <c r="A43" s="73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3"/>
    </row>
  </sheetData>
  <mergeCells count="34">
    <mergeCell ref="I4:J5"/>
    <mergeCell ref="I6:J7"/>
    <mergeCell ref="I9:J10"/>
    <mergeCell ref="I11:J12"/>
    <mergeCell ref="A1:F1"/>
    <mergeCell ref="G1:H2"/>
    <mergeCell ref="A2:D3"/>
    <mergeCell ref="G3:H4"/>
    <mergeCell ref="E4:F5"/>
    <mergeCell ref="G5:H5"/>
    <mergeCell ref="E6:F7"/>
    <mergeCell ref="E9:F10"/>
    <mergeCell ref="E11:F12"/>
    <mergeCell ref="F13:G13"/>
    <mergeCell ref="H13:I13"/>
    <mergeCell ref="F14:G16"/>
    <mergeCell ref="H14:I16"/>
    <mergeCell ref="A17:J18"/>
    <mergeCell ref="K23:N23"/>
    <mergeCell ref="K24:N24"/>
    <mergeCell ref="K26:N26"/>
    <mergeCell ref="K27:N27"/>
    <mergeCell ref="K28:N28"/>
    <mergeCell ref="K29:N29"/>
    <mergeCell ref="K30:N30"/>
    <mergeCell ref="K31:N31"/>
    <mergeCell ref="A19:J20"/>
    <mergeCell ref="K19:L19"/>
    <mergeCell ref="A32:J33"/>
    <mergeCell ref="K20:N20"/>
    <mergeCell ref="K21:N21"/>
    <mergeCell ref="K22:N22"/>
    <mergeCell ref="K25:N25"/>
    <mergeCell ref="A35:J36"/>
  </mergeCells>
  <drawing r:id="rId1"/>
</worksheet>
</file>